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14355" windowHeight="4695"/>
  </bookViews>
  <sheets>
    <sheet name="Sheet1" sheetId="1" r:id="rId1"/>
    <sheet name="Sheet2" sheetId="2" r:id="rId2"/>
    <sheet name="Sheet3" sheetId="3" r:id="rId3"/>
  </sheets>
  <calcPr calcId="144525"/>
</workbook>
</file>

<file path=xl/calcChain.xml><?xml version="1.0" encoding="utf-8"?>
<calcChain xmlns="http://schemas.openxmlformats.org/spreadsheetml/2006/main">
  <c r="E91" i="1" l="1"/>
  <c r="C91" i="1"/>
  <c r="E90" i="1"/>
  <c r="C90" i="1"/>
  <c r="E74" i="1"/>
  <c r="C74" i="1"/>
  <c r="E82" i="1"/>
  <c r="C82" i="1"/>
  <c r="E81" i="1"/>
  <c r="C81" i="1"/>
  <c r="C72" i="1"/>
  <c r="E72" i="1"/>
  <c r="E52" i="1"/>
  <c r="C52" i="1"/>
  <c r="E50" i="1"/>
  <c r="C50" i="1"/>
  <c r="E26" i="1"/>
  <c r="C26" i="1"/>
  <c r="E11" i="1"/>
  <c r="C11" i="1"/>
  <c r="E10" i="1"/>
  <c r="C10" i="1"/>
  <c r="D9" i="1"/>
  <c r="E9" i="1"/>
  <c r="F9" i="1"/>
  <c r="C9" i="1"/>
  <c r="C75" i="1" l="1"/>
  <c r="C76" i="1" s="1"/>
  <c r="E75" i="1"/>
  <c r="E76" i="1" s="1"/>
</calcChain>
</file>

<file path=xl/sharedStrings.xml><?xml version="1.0" encoding="utf-8"?>
<sst xmlns="http://schemas.openxmlformats.org/spreadsheetml/2006/main" count="57" uniqueCount="39">
  <si>
    <t>Assets</t>
  </si>
  <si>
    <t>Southern Division</t>
  </si>
  <si>
    <t>Northern Division</t>
  </si>
  <si>
    <t>Cash</t>
  </si>
  <si>
    <t>Accounts receivables</t>
  </si>
  <si>
    <t>Inventory</t>
  </si>
  <si>
    <t>Property, plant, and equipment (net)</t>
  </si>
  <si>
    <t>Total Operating assets</t>
  </si>
  <si>
    <t xml:space="preserve">End </t>
  </si>
  <si>
    <t>Beginning</t>
  </si>
  <si>
    <t>balance</t>
  </si>
  <si>
    <t xml:space="preserve"> balance</t>
  </si>
  <si>
    <t>Average operating assets</t>
  </si>
  <si>
    <t>Total Operating assets per division</t>
  </si>
  <si>
    <t>Calculate ROI for each division.</t>
  </si>
  <si>
    <t>Calculate average operating assets for each division.</t>
  </si>
  <si>
    <t>Net operating income</t>
  </si>
  <si>
    <t>ROI</t>
  </si>
  <si>
    <t>What does the ROI tell you about each division at Tony's Tire and Auto Repair?</t>
  </si>
  <si>
    <t xml:space="preserve">Assuming the cost of capital is 6%, calculate residual income (RI) for each division. </t>
  </si>
  <si>
    <t>How should this information be used to evaluate each division manager?</t>
  </si>
  <si>
    <t>Percent costof capital × Average operating assets</t>
  </si>
  <si>
    <t>Residual Income</t>
  </si>
  <si>
    <t>EVA adjustments to operating income</t>
  </si>
  <si>
    <t>Operating Income</t>
  </si>
  <si>
    <t>EVA adjustments to average operating assets</t>
  </si>
  <si>
    <t>Adjustment 1: Add back  marketing expenses</t>
  </si>
  <si>
    <t>Adjustment 1: Deduct marketing amortization expense</t>
  </si>
  <si>
    <t>Adjustment 1: Unamortized marketing expenses</t>
  </si>
  <si>
    <t>Adjustment 3: Deduct non-interest bearing current liabilities.</t>
  </si>
  <si>
    <t>Average operating assets (adjusted)</t>
  </si>
  <si>
    <t>Adjusted operating income before tax</t>
  </si>
  <si>
    <t>Income tax expenses (30% rate)</t>
  </si>
  <si>
    <t>Net operating profit after tax (adjusted)</t>
  </si>
  <si>
    <t>Economic Value Added (EVA) =</t>
  </si>
  <si>
    <t>Assuming the cost of capital is still 6% and that management wants to make three adjustments to calculate EVA</t>
  </si>
  <si>
    <t>Calculate EVA for each division.</t>
  </si>
  <si>
    <t>(Percent cost of capital × Average operating assets (adjusted))</t>
  </si>
  <si>
    <t>What does the EVA show for each division?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</si>
</sst>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
  </numFmts>
  <fonts count="8" x14ac:knownFonts="1">
    <font>
      <sz val="11"/>
      <color theme="1"/>
      <name val="Calibri"/>
      <family val="2"/>
      <scheme val="minor"/>
    </font>
    <font>
      <b/>
      <sz val="11"/>
      <color theme="1"/>
      <name val="Times New Roman"/>
      <family val="1"/>
    </font>
    <font>
      <b/>
      <sz val="16"/>
      <color theme="1"/>
      <name val="Times New Roman"/>
      <family val="1"/>
    </font>
    <font>
      <sz val="11"/>
      <color theme="1"/>
      <name val="Times New Roman"/>
      <family val="1"/>
    </font>
    <font>
      <b/>
      <u val="double"/>
      <sz val="11"/>
      <color theme="1"/>
      <name val="Times New Roman"/>
      <family val="1"/>
    </font>
    <font>
      <sz val="11"/>
      <color rgb="FF000000"/>
      <name val="Calibri"/>
      <family val="2"/>
      <scheme val="minor"/>
    </font>
    <font>
      <i/>
      <sz val="11"/>
      <color theme="1"/>
      <name val="Times New Roman"/>
      <family val="1"/>
    </font>
    <font>
      <u val="double"/>
      <sz val="11"/>
      <color theme="1"/>
      <name val="Times New Roman"/>
      <family val="1"/>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center"/>
    </xf>
    <xf numFmtId="0" fontId="2" fillId="0" borderId="0" xfId="0" applyFont="1"/>
    <xf numFmtId="0" fontId="3" fillId="0" borderId="0" xfId="0" applyFont="1"/>
    <xf numFmtId="0" fontId="1" fillId="0" borderId="0" xfId="0" applyFont="1" applyAlignment="1">
      <alignment horizontal="center"/>
    </xf>
    <xf numFmtId="0" fontId="1" fillId="0" borderId="2" xfId="0" applyFont="1" applyBorder="1" applyAlignment="1">
      <alignment horizontal="center"/>
    </xf>
    <xf numFmtId="0" fontId="1" fillId="0" borderId="0" xfId="0" applyFont="1" applyBorder="1" applyAlignment="1">
      <alignment horizontal="center"/>
    </xf>
    <xf numFmtId="0" fontId="1" fillId="0" borderId="2" xfId="0" applyFont="1" applyBorder="1" applyAlignment="1">
      <alignment horizontal="center"/>
    </xf>
    <xf numFmtId="0" fontId="1" fillId="0" borderId="0" xfId="0" applyFont="1" applyBorder="1" applyAlignment="1">
      <alignment horizontal="center"/>
    </xf>
    <xf numFmtId="1" fontId="3" fillId="0" borderId="0" xfId="0" applyNumberFormat="1" applyFont="1"/>
    <xf numFmtId="1" fontId="3" fillId="0" borderId="2" xfId="0" applyNumberFormat="1" applyFont="1" applyBorder="1"/>
    <xf numFmtId="1" fontId="3" fillId="0" borderId="0" xfId="0" applyNumberFormat="1" applyFont="1" applyBorder="1"/>
    <xf numFmtId="3" fontId="3" fillId="0" borderId="2" xfId="0" applyNumberFormat="1" applyFont="1" applyBorder="1"/>
    <xf numFmtId="3" fontId="3" fillId="0" borderId="0" xfId="0" applyNumberFormat="1" applyFont="1" applyBorder="1"/>
    <xf numFmtId="1" fontId="3" fillId="0" borderId="1" xfId="0" applyNumberFormat="1" applyFont="1" applyBorder="1"/>
    <xf numFmtId="1" fontId="3" fillId="0" borderId="3" xfId="0" applyNumberFormat="1" applyFont="1" applyBorder="1"/>
    <xf numFmtId="1" fontId="3" fillId="0" borderId="0" xfId="0" applyNumberFormat="1" applyFont="1" applyAlignment="1">
      <alignment horizontal="center"/>
    </xf>
    <xf numFmtId="0" fontId="3" fillId="0" borderId="0" xfId="0" applyFont="1" applyAlignment="1">
      <alignment horizontal="center"/>
    </xf>
    <xf numFmtId="0" fontId="4" fillId="0" borderId="0" xfId="0" applyFont="1" applyBorder="1" applyAlignment="1">
      <alignment horizontal="center"/>
    </xf>
    <xf numFmtId="0" fontId="3" fillId="0" borderId="0" xfId="0" applyFont="1" applyAlignment="1">
      <alignment horizontal="center"/>
    </xf>
    <xf numFmtId="0" fontId="3" fillId="0" borderId="0" xfId="0" applyFont="1" applyBorder="1" applyAlignment="1">
      <alignment horizontal="center"/>
    </xf>
    <xf numFmtId="176" fontId="1" fillId="0" borderId="0" xfId="0" applyNumberFormat="1" applyFont="1" applyBorder="1" applyAlignment="1">
      <alignment horizontal="center"/>
    </xf>
    <xf numFmtId="0" fontId="6" fillId="0" borderId="0" xfId="0" applyFont="1"/>
    <xf numFmtId="0" fontId="3" fillId="0" borderId="5"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1" fillId="0" borderId="6" xfId="0" applyFont="1" applyBorder="1" applyAlignment="1">
      <alignment horizontal="center"/>
    </xf>
    <xf numFmtId="0" fontId="5"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7"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19049</xdr:colOff>
      <xdr:row>12</xdr:row>
      <xdr:rowOff>38099</xdr:rowOff>
    </xdr:from>
    <xdr:to>
      <xdr:col>10</xdr:col>
      <xdr:colOff>28575</xdr:colOff>
      <xdr:row>17</xdr:row>
      <xdr:rowOff>180975</xdr:rowOff>
    </xdr:to>
    <mc:AlternateContent xmlns:mc="http://schemas.openxmlformats.org/markup-compatibility/2006">
      <mc:Choice xmlns:a14="http://schemas.microsoft.com/office/drawing/2010/main" Requires="a14">
        <xdr:sp macro="" textlink="">
          <xdr:nvSpPr>
            <xdr:cNvPr id="2" name="TextBox 1"/>
            <xdr:cNvSpPr txBox="1"/>
          </xdr:nvSpPr>
          <xdr:spPr>
            <a:xfrm>
              <a:off x="628649" y="2390774"/>
              <a:ext cx="7229476" cy="1095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lang="en-GB" sz="1100" i="1">
                      <a:solidFill>
                        <a:schemeClr val="dk1"/>
                      </a:solidFill>
                      <a:effectLst/>
                      <a:latin typeface="+mn-lt"/>
                      <a:ea typeface="+mn-ea"/>
                      <a:cs typeface="+mn-cs"/>
                    </a:rPr>
                    <m:t>𝐴𝑣𝑒𝑟𝑎𝑔𝑒</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𝑜𝑝𝑒𝑟𝑎𝑡𝑖𝑛𝑔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𝑎𝑠𝑠𝑒𝑡</m:t>
                  </m:r>
                </m:oMath>
              </a14:m>
              <a:r>
                <a:rPr lang="en-US" sz="1100">
                  <a:solidFill>
                    <a:schemeClr val="dk1"/>
                  </a:solidFill>
                  <a:effectLst/>
                  <a:latin typeface="+mn-lt"/>
                  <a:ea typeface="+mn-ea"/>
                  <a:cs typeface="+mn-cs"/>
                </a:rPr>
                <a:t>s </a:t>
              </a:r>
              <a14:m>
                <m:oMath xmlns:m="http://schemas.openxmlformats.org/officeDocument/2006/math">
                  <m:r>
                    <a:rPr lang="en-GB" sz="1100" i="1">
                      <a:solidFill>
                        <a:schemeClr val="dk1"/>
                      </a:solidFill>
                      <a:effectLst/>
                      <a:latin typeface="+mn-lt"/>
                      <a:ea typeface="+mn-ea"/>
                      <a:cs typeface="+mn-cs"/>
                    </a:rPr>
                    <m:t>=</m:t>
                  </m:r>
                  <m:f>
                    <m:fPr>
                      <m:ctrlPr>
                        <a:rPr lang="en-US" sz="1100" i="1">
                          <a:solidFill>
                            <a:schemeClr val="dk1"/>
                          </a:solidFill>
                          <a:effectLst/>
                          <a:latin typeface="+mn-lt"/>
                          <a:ea typeface="+mn-ea"/>
                          <a:cs typeface="+mn-cs"/>
                        </a:rPr>
                      </m:ctrlPr>
                    </m:fPr>
                    <m:num>
                      <m:r>
                        <a:rPr lang="en-GB" sz="1100" i="1">
                          <a:solidFill>
                            <a:schemeClr val="dk1"/>
                          </a:solidFill>
                          <a:effectLst/>
                          <a:latin typeface="+mn-lt"/>
                          <a:ea typeface="+mn-ea"/>
                          <a:cs typeface="+mn-cs"/>
                        </a:rPr>
                        <m:t>𝑇𝑜𝑡𝑎𝑙</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𝑂𝑝𝑒𝑟𝑎𝑡𝑖𝑛𝑔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𝐴𝑠𝑠𝑒𝑡𝑠</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𝑒𝑛𝑑</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𝑏𝑎𝑙𝑎𝑛𝑐𝑒</m:t>
                      </m:r>
                      <m:r>
                        <a:rPr lang="en-GB" sz="1100" i="1">
                          <a:solidFill>
                            <a:schemeClr val="dk1"/>
                          </a:solidFill>
                          <a:effectLst/>
                          <a:latin typeface="+mn-lt"/>
                          <a:ea typeface="+mn-ea"/>
                          <a:cs typeface="+mn-cs"/>
                        </a:rPr>
                        <m:t> + </m:t>
                      </m:r>
                      <m:r>
                        <a:rPr lang="en-GB" sz="1100" i="1">
                          <a:solidFill>
                            <a:schemeClr val="dk1"/>
                          </a:solidFill>
                          <a:effectLst/>
                          <a:latin typeface="+mn-lt"/>
                          <a:ea typeface="+mn-ea"/>
                          <a:cs typeface="+mn-cs"/>
                        </a:rPr>
                        <m:t>𝑇𝑜𝑡𝑎𝑙</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𝑂𝑝𝑒𝑟𝑎𝑡𝑖𝑛𝑔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𝐴𝑠𝑠𝑒𝑡𝑠</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𝑏𝑒𝑔𝑖𝑛𝑛𝑖𝑛𝑔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𝑏𝑎𝑙𝑎𝑛𝑐𝑒</m:t>
                      </m:r>
                    </m:num>
                    <m:den>
                      <m:r>
                        <a:rPr lang="en-GB" sz="1100" i="1">
                          <a:solidFill>
                            <a:schemeClr val="dk1"/>
                          </a:solidFill>
                          <a:effectLst/>
                          <a:latin typeface="+mn-lt"/>
                          <a:ea typeface="+mn-ea"/>
                          <a:cs typeface="+mn-cs"/>
                        </a:rPr>
                        <m:t>2</m:t>
                      </m:r>
                    </m:den>
                  </m:f>
                </m:oMath>
              </a14:m>
              <a:endParaRPr lang="en-US" sz="1100" b="0" i="0" u="none" strike="noStrike">
                <a:solidFill>
                  <a:schemeClr val="dk1"/>
                </a:solidFill>
                <a:effectLst/>
                <a:latin typeface="+mn-lt"/>
                <a:ea typeface="+mn-ea"/>
                <a:cs typeface="+mn-cs"/>
              </a:endParaRPr>
            </a:p>
            <a:p>
              <a14:m>
                <m:oMath xmlns:m="http://schemas.openxmlformats.org/officeDocument/2006/math">
                  <m:r>
                    <a:rPr lang="en-US" sz="1100" i="1">
                      <a:solidFill>
                        <a:schemeClr val="dk1"/>
                      </a:solidFill>
                      <a:effectLst/>
                      <a:latin typeface="+mn-lt"/>
                      <a:ea typeface="+mn-ea"/>
                      <a:cs typeface="+mn-cs"/>
                    </a:rPr>
                    <m:t>𝑇𝑜𝑡𝑎𝑙</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𝑜𝑝𝑒𝑟𝑎𝑡𝑖𝑛𝑔</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𝑎𝑠𝑠𝑒𝑡𝑠</m:t>
                  </m:r>
                </m:oMath>
              </a14:m>
              <a:r>
                <a:rPr lang="en-US" sz="1100"/>
                <a:t>  = </a:t>
              </a:r>
              <a14:m>
                <m:oMath xmlns:m="http://schemas.openxmlformats.org/officeDocument/2006/math">
                  <m:r>
                    <a:rPr lang="en-US" sz="1100" i="1">
                      <a:solidFill>
                        <a:schemeClr val="dk1"/>
                      </a:solidFill>
                      <a:effectLst/>
                      <a:latin typeface="+mn-lt"/>
                      <a:ea typeface="+mn-ea"/>
                      <a:cs typeface="+mn-cs"/>
                    </a:rPr>
                    <m:t>𝐶𝑎𝑠h</m:t>
                  </m:r>
                  <m:r>
                    <a:rPr lang="en-US" sz="1100" b="0" i="1">
                      <a:solidFill>
                        <a:schemeClr val="dk1"/>
                      </a:solidFill>
                      <a:effectLst/>
                      <a:latin typeface="Cambria Math"/>
                      <a:ea typeface="+mn-ea"/>
                      <a:cs typeface="+mn-cs"/>
                    </a:rPr>
                    <m:t>+ </m:t>
                  </m:r>
                  <m:r>
                    <a:rPr lang="en-US" sz="1100" i="1">
                      <a:solidFill>
                        <a:schemeClr val="dk1"/>
                      </a:solidFill>
                      <a:effectLst/>
                      <a:latin typeface="+mn-lt"/>
                      <a:ea typeface="+mn-ea"/>
                      <a:cs typeface="+mn-cs"/>
                    </a:rPr>
                    <m:t>𝐴𝑐𝑐𝑜𝑢𝑛𝑡𝑠</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𝑟𝑒𝑐𝑒𝑖𝑣𝑎𝑏𝑙𝑒𝑠</m:t>
                  </m:r>
                  <m:r>
                    <a:rPr lang="en-US" sz="1100" b="0" i="1">
                      <a:solidFill>
                        <a:schemeClr val="dk1"/>
                      </a:solidFill>
                      <a:effectLst/>
                      <a:latin typeface="Cambria Math"/>
                      <a:ea typeface="+mn-ea"/>
                      <a:cs typeface="+mn-cs"/>
                    </a:rPr>
                    <m:t>+ </m:t>
                  </m:r>
                  <m:r>
                    <a:rPr lang="en-US" sz="1100" i="1">
                      <a:solidFill>
                        <a:schemeClr val="dk1"/>
                      </a:solidFill>
                      <a:effectLst/>
                      <a:latin typeface="+mn-lt"/>
                      <a:ea typeface="+mn-ea"/>
                      <a:cs typeface="+mn-cs"/>
                    </a:rPr>
                    <m:t>𝐼𝑛𝑣𝑒𝑛𝑡𝑜𝑟𝑦</m:t>
                  </m:r>
                  <m:r>
                    <a:rPr lang="en-US" sz="1100" b="0" i="1">
                      <a:solidFill>
                        <a:schemeClr val="dk1"/>
                      </a:solidFill>
                      <a:effectLst/>
                      <a:latin typeface="Cambria Math"/>
                      <a:ea typeface="+mn-ea"/>
                      <a:cs typeface="+mn-cs"/>
                    </a:rPr>
                    <m:t>+ </m:t>
                  </m:r>
                  <m:r>
                    <a:rPr lang="en-US" sz="1100" i="1">
                      <a:solidFill>
                        <a:schemeClr val="dk1"/>
                      </a:solidFill>
                      <a:effectLst/>
                      <a:latin typeface="+mn-lt"/>
                      <a:ea typeface="+mn-ea"/>
                      <a:cs typeface="+mn-cs"/>
                    </a:rPr>
                    <m:t>𝑃𝑟𝑜𝑝𝑒𝑟𝑡𝑦</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𝑝𝑙𝑎𝑛𝑡</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𝑎𝑛𝑑</m:t>
                  </m:r>
                  <m:r>
                    <a:rPr lang="en-US" sz="1100" i="1">
                      <a:solidFill>
                        <a:schemeClr val="dk1"/>
                      </a:solidFill>
                      <a:effectLst/>
                      <a:latin typeface="+mn-lt"/>
                      <a:ea typeface="+mn-ea"/>
                      <a:cs typeface="+mn-cs"/>
                    </a:rPr>
                    <m:t> </m:t>
                  </m:r>
                  <m:r>
                    <a:rPr lang="en-US" sz="1100" i="1">
                      <a:solidFill>
                        <a:schemeClr val="dk1"/>
                      </a:solidFill>
                      <a:effectLst/>
                      <a:latin typeface="+mn-lt"/>
                      <a:ea typeface="+mn-ea"/>
                      <a:cs typeface="+mn-cs"/>
                    </a:rPr>
                    <m:t>𝑒𝑞𝑢𝑖𝑝𝑚𝑒𝑛𝑡</m:t>
                  </m:r>
                  <m:r>
                    <a:rPr lang="en-US" sz="1100" i="1">
                      <a:solidFill>
                        <a:schemeClr val="dk1"/>
                      </a:solidFill>
                      <a:effectLst/>
                      <a:latin typeface="+mn-lt"/>
                      <a:ea typeface="+mn-ea"/>
                      <a:cs typeface="+mn-cs"/>
                    </a:rPr>
                    <m:t> </m:t>
                  </m:r>
                  <m:d>
                    <m:dPr>
                      <m:ctrlPr>
                        <a:rPr lang="en-US" sz="1100" i="1">
                          <a:solidFill>
                            <a:schemeClr val="dk1"/>
                          </a:solidFill>
                          <a:effectLst/>
                          <a:latin typeface="Cambria Math"/>
                          <a:ea typeface="+mn-ea"/>
                          <a:cs typeface="+mn-cs"/>
                        </a:rPr>
                      </m:ctrlPr>
                    </m:dPr>
                    <m:e>
                      <m:r>
                        <a:rPr lang="en-US" sz="1100" i="1">
                          <a:solidFill>
                            <a:schemeClr val="dk1"/>
                          </a:solidFill>
                          <a:effectLst/>
                          <a:latin typeface="+mn-lt"/>
                          <a:ea typeface="+mn-ea"/>
                          <a:cs typeface="+mn-cs"/>
                        </a:rPr>
                        <m:t>𝑛𝑒𝑡</m:t>
                      </m:r>
                    </m:e>
                  </m:d>
                </m:oMath>
              </a14:m>
              <a:endParaRPr lang="en-US" sz="1100">
                <a:solidFill>
                  <a:schemeClr val="dk1"/>
                </a:solidFill>
                <a:effectLst/>
                <a:ea typeface="+mn-ea"/>
                <a:cs typeface="+mn-cs"/>
              </a:endParaRPr>
            </a:p>
            <a:p>
              <a:endParaRPr lang="en-US" sz="1100"/>
            </a:p>
            <a:p>
              <a:pPr eaLnBrk="1" fontAlgn="auto" latinLnBrk="0" hangingPunct="1"/>
              <a14:m>
                <m:oMath xmlns:m="http://schemas.openxmlformats.org/officeDocument/2006/math">
                  <m:r>
                    <a:rPr lang="en-GB" sz="1100" i="1">
                      <a:solidFill>
                        <a:schemeClr val="dk1"/>
                      </a:solidFill>
                      <a:effectLst/>
                      <a:latin typeface="+mn-lt"/>
                      <a:ea typeface="+mn-ea"/>
                      <a:cs typeface="+mn-cs"/>
                    </a:rPr>
                    <m:t>𝐴𝑣𝑒𝑟𝑎𝑔𝑒</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𝑜𝑝𝑒𝑟𝑎𝑡𝑖𝑛𝑔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𝑎𝑠𝑠𝑒𝑡</m:t>
                  </m:r>
                </m:oMath>
              </a14:m>
              <a:r>
                <a:rPr lang="en-US" sz="1100">
                  <a:solidFill>
                    <a:schemeClr val="dk1"/>
                  </a:solidFill>
                  <a:effectLst/>
                  <a:latin typeface="+mn-lt"/>
                  <a:ea typeface="+mn-ea"/>
                  <a:cs typeface="+mn-cs"/>
                </a:rPr>
                <a:t>s (</a:t>
              </a:r>
              <a:r>
                <a:rPr lang="en-US" sz="1100" b="0" i="0">
                  <a:solidFill>
                    <a:schemeClr val="dk1"/>
                  </a:solidFill>
                  <a:effectLst/>
                  <a:latin typeface="+mn-lt"/>
                  <a:ea typeface="+mn-ea"/>
                  <a:cs typeface="+mn-cs"/>
                </a:rPr>
                <a:t>Southern Division</a:t>
              </a:r>
              <a:r>
                <a:rPr lang="en-US" sz="1100" b="0" i="0" baseline="0">
                  <a:solidFill>
                    <a:schemeClr val="dk1"/>
                  </a:solidFill>
                  <a:effectLst/>
                  <a:latin typeface="+mn-lt"/>
                  <a:ea typeface="+mn-ea"/>
                  <a:cs typeface="+mn-cs"/>
                </a:rPr>
                <a:t>) = 10,080.5</a:t>
              </a:r>
              <a:endParaRPr lang="en-US">
                <a:effectLst/>
              </a:endParaRPr>
            </a:p>
            <a:p>
              <a:pPr eaLnBrk="1" fontAlgn="auto" latinLnBrk="0" hangingPunct="1"/>
              <a14:m>
                <m:oMath xmlns:m="http://schemas.openxmlformats.org/officeDocument/2006/math">
                  <m:r>
                    <a:rPr lang="en-GB" sz="1100" i="1">
                      <a:solidFill>
                        <a:schemeClr val="dk1"/>
                      </a:solidFill>
                      <a:effectLst/>
                      <a:latin typeface="+mn-lt"/>
                      <a:ea typeface="+mn-ea"/>
                      <a:cs typeface="+mn-cs"/>
                    </a:rPr>
                    <m:t>𝐴𝑣𝑒𝑟𝑎𝑔𝑒</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𝑜𝑝𝑒𝑟𝑎𝑡𝑖𝑛𝑔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𝑎𝑠𝑠𝑒𝑡</m:t>
                  </m:r>
                </m:oMath>
              </a14:m>
              <a:r>
                <a:rPr lang="en-US" sz="1100">
                  <a:solidFill>
                    <a:schemeClr val="dk1"/>
                  </a:solidFill>
                  <a:effectLst/>
                  <a:latin typeface="+mn-lt"/>
                  <a:ea typeface="+mn-ea"/>
                  <a:cs typeface="+mn-cs"/>
                </a:rPr>
                <a:t>s (</a:t>
              </a:r>
              <a:r>
                <a:rPr lang="en-US" sz="1100" b="0" i="0">
                  <a:solidFill>
                    <a:schemeClr val="dk1"/>
                  </a:solidFill>
                  <a:effectLst/>
                  <a:latin typeface="+mn-lt"/>
                  <a:ea typeface="+mn-ea"/>
                  <a:cs typeface="+mn-cs"/>
                </a:rPr>
                <a:t>Nothern Division)</a:t>
              </a:r>
              <a:r>
                <a:rPr lang="en-US" sz="1100" b="0" i="0" baseline="0">
                  <a:solidFill>
                    <a:schemeClr val="dk1"/>
                  </a:solidFill>
                  <a:effectLst/>
                  <a:latin typeface="+mn-lt"/>
                  <a:ea typeface="+mn-ea"/>
                  <a:cs typeface="+mn-cs"/>
                </a:rPr>
                <a:t> = 41,800</a:t>
              </a:r>
              <a:endParaRPr lang="en-US">
                <a:effectLst/>
              </a:endParaRPr>
            </a:p>
            <a:p>
              <a:endParaRPr lang="en-US" sz="1100"/>
            </a:p>
          </xdr:txBody>
        </xdr:sp>
      </mc:Choice>
      <mc:Fallback>
        <xdr:sp macro="" textlink="">
          <xdr:nvSpPr>
            <xdr:cNvPr id="2" name="TextBox 1"/>
            <xdr:cNvSpPr txBox="1"/>
          </xdr:nvSpPr>
          <xdr:spPr>
            <a:xfrm>
              <a:off x="628649" y="2390774"/>
              <a:ext cx="7229476" cy="1095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0">
                  <a:solidFill>
                    <a:schemeClr val="dk1"/>
                  </a:solidFill>
                  <a:effectLst/>
                  <a:latin typeface="+mn-lt"/>
                  <a:ea typeface="+mn-ea"/>
                  <a:cs typeface="+mn-cs"/>
                </a:rPr>
                <a:t>𝐴𝑣𝑒𝑟𝑎𝑔𝑒 𝑜𝑝𝑒𝑟𝑎𝑡𝑖𝑛𝑔 𝑎𝑠𝑠𝑒𝑡</a:t>
              </a:r>
              <a:r>
                <a:rPr lang="en-US" sz="1100">
                  <a:solidFill>
                    <a:schemeClr val="dk1"/>
                  </a:solidFill>
                  <a:effectLst/>
                  <a:latin typeface="+mn-lt"/>
                  <a:ea typeface="+mn-ea"/>
                  <a:cs typeface="+mn-cs"/>
                </a:rPr>
                <a:t>s </a:t>
              </a:r>
              <a:r>
                <a:rPr lang="en-GB" sz="1100" i="0">
                  <a:solidFill>
                    <a:schemeClr val="dk1"/>
                  </a:solidFill>
                  <a:effectLst/>
                  <a:latin typeface="+mn-lt"/>
                  <a:ea typeface="+mn-ea"/>
                  <a:cs typeface="+mn-cs"/>
                </a:rPr>
                <a:t>=</a:t>
              </a:r>
              <a:r>
                <a:rPr lang="en-US" sz="1100" i="0">
                  <a:solidFill>
                    <a:schemeClr val="dk1"/>
                  </a:solidFill>
                  <a:effectLst/>
                  <a:latin typeface="+mn-lt"/>
                  <a:ea typeface="+mn-ea"/>
                  <a:cs typeface="+mn-cs"/>
                </a:rPr>
                <a:t>(</a:t>
              </a:r>
              <a:r>
                <a:rPr lang="en-GB" sz="1100" i="0">
                  <a:solidFill>
                    <a:schemeClr val="dk1"/>
                  </a:solidFill>
                  <a:effectLst/>
                  <a:latin typeface="+mn-lt"/>
                  <a:ea typeface="+mn-ea"/>
                  <a:cs typeface="+mn-cs"/>
                </a:rPr>
                <a:t>𝑇𝑜𝑡𝑎𝑙 𝑂𝑝𝑒𝑟𝑎𝑡𝑖𝑛𝑔 𝐴𝑠𝑠𝑒𝑡𝑠 𝑒𝑛𝑑 𝑏𝑎𝑙𝑎𝑛𝑐𝑒 + 𝑇𝑜𝑡𝑎𝑙 𝑂𝑝𝑒𝑟𝑎𝑡𝑖𝑛𝑔 𝐴𝑠𝑠𝑒𝑡𝑠 𝑏𝑒𝑔𝑖𝑛𝑛𝑖𝑛𝑔 𝑏𝑎𝑙𝑎𝑛𝑐𝑒</a:t>
              </a:r>
              <a:r>
                <a:rPr lang="en-US" sz="1100" i="0">
                  <a:solidFill>
                    <a:schemeClr val="dk1"/>
                  </a:solidFill>
                  <a:effectLst/>
                  <a:latin typeface="+mn-lt"/>
                  <a:ea typeface="+mn-ea"/>
                  <a:cs typeface="+mn-cs"/>
                </a:rPr>
                <a:t>)/</a:t>
              </a:r>
              <a:r>
                <a:rPr lang="en-GB" sz="1100" i="0">
                  <a:solidFill>
                    <a:schemeClr val="dk1"/>
                  </a:solidFill>
                  <a:effectLst/>
                  <a:latin typeface="+mn-lt"/>
                  <a:ea typeface="+mn-ea"/>
                  <a:cs typeface="+mn-cs"/>
                </a:rPr>
                <a:t>2</a:t>
              </a:r>
              <a:endParaRPr lang="en-US" sz="1100" b="0" i="0" u="none" strike="noStrike">
                <a:solidFill>
                  <a:schemeClr val="dk1"/>
                </a:solidFill>
                <a:effectLst/>
                <a:latin typeface="+mn-lt"/>
                <a:ea typeface="+mn-ea"/>
                <a:cs typeface="+mn-cs"/>
              </a:endParaRPr>
            </a:p>
            <a:p>
              <a:r>
                <a:rPr lang="en-US" sz="1100" i="0">
                  <a:solidFill>
                    <a:schemeClr val="dk1"/>
                  </a:solidFill>
                  <a:effectLst/>
                  <a:latin typeface="+mn-lt"/>
                  <a:ea typeface="+mn-ea"/>
                  <a:cs typeface="+mn-cs"/>
                </a:rPr>
                <a:t>𝑇𝑜𝑡𝑎𝑙 𝑜𝑝𝑒𝑟𝑎𝑡𝑖𝑛𝑔 𝑎𝑠𝑠𝑒𝑡𝑠</a:t>
              </a:r>
              <a:r>
                <a:rPr lang="en-US" sz="1100"/>
                <a:t>  = </a:t>
              </a:r>
              <a:r>
                <a:rPr lang="en-US" sz="1100" i="0">
                  <a:solidFill>
                    <a:schemeClr val="dk1"/>
                  </a:solidFill>
                  <a:effectLst/>
                  <a:latin typeface="+mn-lt"/>
                  <a:ea typeface="+mn-ea"/>
                  <a:cs typeface="+mn-cs"/>
                </a:rPr>
                <a:t>𝐶𝑎𝑠ℎ</a:t>
              </a:r>
              <a:r>
                <a:rPr lang="en-US" sz="1100" b="0" i="0">
                  <a:solidFill>
                    <a:schemeClr val="dk1"/>
                  </a:solidFill>
                  <a:effectLst/>
                  <a:latin typeface="Cambria Math"/>
                  <a:ea typeface="+mn-ea"/>
                  <a:cs typeface="+mn-cs"/>
                </a:rPr>
                <a:t>+ </a:t>
              </a:r>
              <a:r>
                <a:rPr lang="en-US" sz="1100" i="0">
                  <a:solidFill>
                    <a:schemeClr val="dk1"/>
                  </a:solidFill>
                  <a:effectLst/>
                  <a:latin typeface="+mn-lt"/>
                  <a:ea typeface="+mn-ea"/>
                  <a:cs typeface="+mn-cs"/>
                </a:rPr>
                <a:t>𝐴𝑐𝑐𝑜𝑢𝑛𝑡𝑠 𝑟𝑒𝑐𝑒𝑖𝑣𝑎𝑏𝑙𝑒𝑠</a:t>
              </a:r>
              <a:r>
                <a:rPr lang="en-US" sz="1100" b="0" i="0">
                  <a:solidFill>
                    <a:schemeClr val="dk1"/>
                  </a:solidFill>
                  <a:effectLst/>
                  <a:latin typeface="Cambria Math"/>
                  <a:ea typeface="+mn-ea"/>
                  <a:cs typeface="+mn-cs"/>
                </a:rPr>
                <a:t>+ </a:t>
              </a:r>
              <a:r>
                <a:rPr lang="en-US" sz="1100" i="0">
                  <a:solidFill>
                    <a:schemeClr val="dk1"/>
                  </a:solidFill>
                  <a:effectLst/>
                  <a:latin typeface="+mn-lt"/>
                  <a:ea typeface="+mn-ea"/>
                  <a:cs typeface="+mn-cs"/>
                </a:rPr>
                <a:t>𝐼𝑛𝑣𝑒𝑛𝑡𝑜𝑟𝑦</a:t>
              </a:r>
              <a:r>
                <a:rPr lang="en-US" sz="1100" b="0" i="0">
                  <a:solidFill>
                    <a:schemeClr val="dk1"/>
                  </a:solidFill>
                  <a:effectLst/>
                  <a:latin typeface="Cambria Math"/>
                  <a:ea typeface="+mn-ea"/>
                  <a:cs typeface="+mn-cs"/>
                </a:rPr>
                <a:t>+ </a:t>
              </a:r>
              <a:r>
                <a:rPr lang="en-US" sz="1100" i="0">
                  <a:solidFill>
                    <a:schemeClr val="dk1"/>
                  </a:solidFill>
                  <a:effectLst/>
                  <a:latin typeface="+mn-lt"/>
                  <a:ea typeface="+mn-ea"/>
                  <a:cs typeface="+mn-cs"/>
                </a:rPr>
                <a:t>𝑃𝑟𝑜𝑝𝑒𝑟𝑡𝑦, 𝑝𝑙𝑎𝑛𝑡, 𝑎𝑛𝑑 𝑒𝑞𝑢𝑖𝑝𝑚𝑒𝑛𝑡 </a:t>
              </a:r>
              <a:r>
                <a:rPr lang="en-US" sz="1100" i="0">
                  <a:solidFill>
                    <a:schemeClr val="dk1"/>
                  </a:solidFill>
                  <a:effectLst/>
                  <a:latin typeface="Cambria Math"/>
                  <a:ea typeface="+mn-ea"/>
                  <a:cs typeface="+mn-cs"/>
                </a:rPr>
                <a:t>(</a:t>
              </a:r>
              <a:r>
                <a:rPr lang="en-US" sz="1100" i="0">
                  <a:solidFill>
                    <a:schemeClr val="dk1"/>
                  </a:solidFill>
                  <a:effectLst/>
                  <a:latin typeface="+mn-lt"/>
                  <a:ea typeface="+mn-ea"/>
                  <a:cs typeface="+mn-cs"/>
                </a:rPr>
                <a:t>𝑛𝑒𝑡</a:t>
              </a:r>
              <a:r>
                <a:rPr lang="en-US" sz="1100" i="0">
                  <a:solidFill>
                    <a:schemeClr val="dk1"/>
                  </a:solidFill>
                  <a:effectLst/>
                  <a:latin typeface="Cambria Math"/>
                  <a:ea typeface="+mn-ea"/>
                  <a:cs typeface="+mn-cs"/>
                </a:rPr>
                <a:t>)</a:t>
              </a:r>
              <a:endParaRPr lang="en-US" sz="1100">
                <a:solidFill>
                  <a:schemeClr val="dk1"/>
                </a:solidFill>
                <a:effectLst/>
                <a:ea typeface="+mn-ea"/>
                <a:cs typeface="+mn-cs"/>
              </a:endParaRPr>
            </a:p>
            <a:p>
              <a:endParaRPr lang="en-US" sz="1100"/>
            </a:p>
            <a:p>
              <a:pPr eaLnBrk="1" fontAlgn="auto" latinLnBrk="0" hangingPunct="1"/>
              <a:r>
                <a:rPr lang="en-GB" sz="1100" i="0">
                  <a:solidFill>
                    <a:schemeClr val="dk1"/>
                  </a:solidFill>
                  <a:effectLst/>
                  <a:latin typeface="+mn-lt"/>
                  <a:ea typeface="+mn-ea"/>
                  <a:cs typeface="+mn-cs"/>
                </a:rPr>
                <a:t>𝐴𝑣𝑒𝑟𝑎𝑔𝑒 𝑜𝑝𝑒𝑟𝑎𝑡𝑖𝑛𝑔 𝑎𝑠𝑠𝑒𝑡</a:t>
              </a:r>
              <a:r>
                <a:rPr lang="en-US" sz="1100">
                  <a:solidFill>
                    <a:schemeClr val="dk1"/>
                  </a:solidFill>
                  <a:effectLst/>
                  <a:latin typeface="+mn-lt"/>
                  <a:ea typeface="+mn-ea"/>
                  <a:cs typeface="+mn-cs"/>
                </a:rPr>
                <a:t>s (</a:t>
              </a:r>
              <a:r>
                <a:rPr lang="en-US" sz="1100" b="0" i="0">
                  <a:solidFill>
                    <a:schemeClr val="dk1"/>
                  </a:solidFill>
                  <a:effectLst/>
                  <a:latin typeface="+mn-lt"/>
                  <a:ea typeface="+mn-ea"/>
                  <a:cs typeface="+mn-cs"/>
                </a:rPr>
                <a:t>Southern Division</a:t>
              </a:r>
              <a:r>
                <a:rPr lang="en-US" sz="1100" b="0" i="0" baseline="0">
                  <a:solidFill>
                    <a:schemeClr val="dk1"/>
                  </a:solidFill>
                  <a:effectLst/>
                  <a:latin typeface="+mn-lt"/>
                  <a:ea typeface="+mn-ea"/>
                  <a:cs typeface="+mn-cs"/>
                </a:rPr>
                <a:t>) = 10,080.5</a:t>
              </a:r>
              <a:endParaRPr lang="en-US">
                <a:effectLst/>
              </a:endParaRPr>
            </a:p>
            <a:p>
              <a:pPr eaLnBrk="1" fontAlgn="auto" latinLnBrk="0" hangingPunct="1"/>
              <a:r>
                <a:rPr lang="en-GB" sz="1100" i="0">
                  <a:solidFill>
                    <a:schemeClr val="dk1"/>
                  </a:solidFill>
                  <a:effectLst/>
                  <a:latin typeface="+mn-lt"/>
                  <a:ea typeface="+mn-ea"/>
                  <a:cs typeface="+mn-cs"/>
                </a:rPr>
                <a:t>𝐴𝑣𝑒𝑟𝑎𝑔𝑒 𝑜𝑝𝑒𝑟𝑎𝑡𝑖𝑛𝑔 𝑎𝑠𝑠𝑒𝑡</a:t>
              </a:r>
              <a:r>
                <a:rPr lang="en-US" sz="1100">
                  <a:solidFill>
                    <a:schemeClr val="dk1"/>
                  </a:solidFill>
                  <a:effectLst/>
                  <a:latin typeface="+mn-lt"/>
                  <a:ea typeface="+mn-ea"/>
                  <a:cs typeface="+mn-cs"/>
                </a:rPr>
                <a:t>s (</a:t>
              </a:r>
              <a:r>
                <a:rPr lang="en-US" sz="1100" b="0" i="0">
                  <a:solidFill>
                    <a:schemeClr val="dk1"/>
                  </a:solidFill>
                  <a:effectLst/>
                  <a:latin typeface="+mn-lt"/>
                  <a:ea typeface="+mn-ea"/>
                  <a:cs typeface="+mn-cs"/>
                </a:rPr>
                <a:t>Nothern Division)</a:t>
              </a:r>
              <a:r>
                <a:rPr lang="en-US" sz="1100" b="0" i="0" baseline="0">
                  <a:solidFill>
                    <a:schemeClr val="dk1"/>
                  </a:solidFill>
                  <a:effectLst/>
                  <a:latin typeface="+mn-lt"/>
                  <a:ea typeface="+mn-ea"/>
                  <a:cs typeface="+mn-cs"/>
                </a:rPr>
                <a:t> = 41,800</a:t>
              </a:r>
              <a:endParaRPr lang="en-US">
                <a:effectLst/>
              </a:endParaRPr>
            </a:p>
            <a:p>
              <a:endParaRPr lang="en-US" sz="1100"/>
            </a:p>
          </xdr:txBody>
        </xdr:sp>
      </mc:Fallback>
    </mc:AlternateContent>
    <xdr:clientData/>
  </xdr:twoCellAnchor>
  <xdr:twoCellAnchor>
    <xdr:from>
      <xdr:col>0</xdr:col>
      <xdr:colOff>600075</xdr:colOff>
      <xdr:row>27</xdr:row>
      <xdr:rowOff>0</xdr:rowOff>
    </xdr:from>
    <xdr:to>
      <xdr:col>2</xdr:col>
      <xdr:colOff>561975</xdr:colOff>
      <xdr:row>31</xdr:row>
      <xdr:rowOff>104775</xdr:rowOff>
    </xdr:to>
    <mc:AlternateContent xmlns:mc="http://schemas.openxmlformats.org/markup-compatibility/2006">
      <mc:Choice xmlns:a14="http://schemas.microsoft.com/office/drawing/2010/main" Requires="a14">
        <xdr:sp macro="" textlink="">
          <xdr:nvSpPr>
            <xdr:cNvPr id="3" name="TextBox 2"/>
            <xdr:cNvSpPr txBox="1"/>
          </xdr:nvSpPr>
          <xdr:spPr>
            <a:xfrm>
              <a:off x="600075" y="5276850"/>
              <a:ext cx="2876550" cy="86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lang="en-US" sz="1100" b="0" i="1">
                      <a:solidFill>
                        <a:schemeClr val="dk1"/>
                      </a:solidFill>
                      <a:effectLst/>
                      <a:latin typeface="Cambria Math"/>
                      <a:ea typeface="+mn-ea"/>
                      <a:cs typeface="+mn-cs"/>
                    </a:rPr>
                    <m:t>𝑅𝑂𝐼</m:t>
                  </m:r>
                </m:oMath>
              </a14:m>
              <a:r>
                <a:rPr lang="en-US" sz="1100">
                  <a:solidFill>
                    <a:schemeClr val="dk1"/>
                  </a:solidFill>
                  <a:effectLst/>
                  <a:latin typeface="Times New Roman" pitchFamily="18" charset="0"/>
                  <a:ea typeface="+mn-ea"/>
                  <a:cs typeface="Times New Roman" pitchFamily="18" charset="0"/>
                </a:rPr>
                <a:t> </a:t>
              </a:r>
              <a14:m>
                <m:oMath xmlns:m="http://schemas.openxmlformats.org/officeDocument/2006/math">
                  <m:r>
                    <a:rPr lang="en-GB" sz="1100" i="1">
                      <a:solidFill>
                        <a:schemeClr val="dk1"/>
                      </a:solidFill>
                      <a:effectLst/>
                      <a:latin typeface="+mn-lt"/>
                      <a:ea typeface="+mn-ea"/>
                      <a:cs typeface="+mn-cs"/>
                    </a:rPr>
                    <m:t>=</m:t>
                  </m:r>
                  <m:f>
                    <m:fPr>
                      <m:ctrlPr>
                        <a:rPr lang="en-US" sz="1100" i="1">
                          <a:solidFill>
                            <a:schemeClr val="dk1"/>
                          </a:solidFill>
                          <a:effectLst/>
                          <a:latin typeface="+mn-lt"/>
                          <a:ea typeface="+mn-ea"/>
                          <a:cs typeface="+mn-cs"/>
                        </a:rPr>
                      </m:ctrlPr>
                    </m:fPr>
                    <m:num>
                      <m:r>
                        <a:rPr lang="en-US" sz="1100" b="0" i="1">
                          <a:solidFill>
                            <a:schemeClr val="dk1"/>
                          </a:solidFill>
                          <a:effectLst/>
                          <a:latin typeface="Cambria Math"/>
                          <a:ea typeface="+mn-ea"/>
                          <a:cs typeface="+mn-cs"/>
                        </a:rPr>
                        <m:t>𝑁𝑒𝑡</m:t>
                      </m:r>
                      <m:r>
                        <a:rPr lang="en-US" sz="1100" b="0" i="1">
                          <a:solidFill>
                            <a:schemeClr val="dk1"/>
                          </a:solidFill>
                          <a:effectLst/>
                          <a:latin typeface="Cambria Math"/>
                          <a:ea typeface="+mn-ea"/>
                          <a:cs typeface="+mn-cs"/>
                        </a:rPr>
                        <m:t> </m:t>
                      </m:r>
                      <m:r>
                        <a:rPr lang="en-US" sz="1100" b="0" i="1">
                          <a:solidFill>
                            <a:schemeClr val="dk1"/>
                          </a:solidFill>
                          <a:effectLst/>
                          <a:latin typeface="Cambria Math"/>
                          <a:ea typeface="+mn-ea"/>
                          <a:cs typeface="+mn-cs"/>
                        </a:rPr>
                        <m:t>𝑜𝑝𝑒𝑟𝑎𝑡𝑖𝑛𝑔</m:t>
                      </m:r>
                      <m:r>
                        <a:rPr lang="en-US" sz="1100" b="0" i="1">
                          <a:solidFill>
                            <a:schemeClr val="dk1"/>
                          </a:solidFill>
                          <a:effectLst/>
                          <a:latin typeface="Cambria Math"/>
                          <a:ea typeface="+mn-ea"/>
                          <a:cs typeface="+mn-cs"/>
                        </a:rPr>
                        <m:t> </m:t>
                      </m:r>
                      <m:r>
                        <a:rPr lang="en-US" sz="1100" b="0" i="1">
                          <a:solidFill>
                            <a:schemeClr val="dk1"/>
                          </a:solidFill>
                          <a:effectLst/>
                          <a:latin typeface="Cambria Math"/>
                          <a:ea typeface="+mn-ea"/>
                          <a:cs typeface="+mn-cs"/>
                        </a:rPr>
                        <m:t>𝐼𝑛𝑐𝑜𝑚𝑒</m:t>
                      </m:r>
                    </m:num>
                    <m:den>
                      <m:r>
                        <a:rPr lang="en-GB" sz="1100" i="1">
                          <a:solidFill>
                            <a:schemeClr val="dk1"/>
                          </a:solidFill>
                          <a:effectLst/>
                          <a:latin typeface="+mn-lt"/>
                          <a:ea typeface="+mn-ea"/>
                          <a:cs typeface="+mn-cs"/>
                        </a:rPr>
                        <m:t>𝐴𝑣𝑒𝑟𝑎𝑔𝑒</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𝑜𝑝𝑒𝑟𝑎𝑡𝑖𝑛𝑔</m:t>
                      </m:r>
                      <m:r>
                        <a:rPr lang="en-GB" sz="1100" i="1">
                          <a:solidFill>
                            <a:schemeClr val="dk1"/>
                          </a:solidFill>
                          <a:effectLst/>
                          <a:latin typeface="+mn-lt"/>
                          <a:ea typeface="+mn-ea"/>
                          <a:cs typeface="+mn-cs"/>
                        </a:rPr>
                        <m:t> </m:t>
                      </m:r>
                      <m:r>
                        <a:rPr lang="en-GB" sz="1100" i="1">
                          <a:solidFill>
                            <a:schemeClr val="dk1"/>
                          </a:solidFill>
                          <a:effectLst/>
                          <a:latin typeface="+mn-lt"/>
                          <a:ea typeface="+mn-ea"/>
                          <a:cs typeface="+mn-cs"/>
                        </a:rPr>
                        <m:t>𝑎𝑠𝑠𝑒</m:t>
                      </m:r>
                      <m:r>
                        <a:rPr lang="en-US" sz="1100" b="0" i="1">
                          <a:solidFill>
                            <a:schemeClr val="dk1"/>
                          </a:solidFill>
                          <a:effectLst/>
                          <a:latin typeface="Cambria Math"/>
                          <a:ea typeface="+mn-ea"/>
                          <a:cs typeface="+mn-cs"/>
                        </a:rPr>
                        <m:t>𝑡𝑠</m:t>
                      </m:r>
                      <m:r>
                        <m:rPr>
                          <m:nor/>
                        </m:rPr>
                        <a:rPr lang="en-US" sz="1100">
                          <a:solidFill>
                            <a:schemeClr val="dk1"/>
                          </a:solidFill>
                          <a:effectLst/>
                          <a:latin typeface="Times New Roman" pitchFamily="18" charset="0"/>
                          <a:ea typeface="+mn-ea"/>
                          <a:cs typeface="Times New Roman" pitchFamily="18" charset="0"/>
                        </a:rPr>
                        <m:t> </m:t>
                      </m:r>
                    </m:den>
                  </m:f>
                </m:oMath>
              </a14:m>
              <a:endParaRPr lang="en-US" sz="1100">
                <a:solidFill>
                  <a:schemeClr val="dk1"/>
                </a:solidFill>
                <a:effectLst/>
                <a:latin typeface="Times New Roman" pitchFamily="18" charset="0"/>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0" i="0" u="none" strike="noStrike">
                <a:solidFill>
                  <a:schemeClr val="dk1"/>
                </a:solidFill>
                <a:effectLst/>
                <a:latin typeface="Times New Roman" pitchFamily="18" charset="0"/>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Times New Roman" pitchFamily="18" charset="0"/>
                  <a:ea typeface="+mn-ea"/>
                  <a:cs typeface="Times New Roman" pitchFamily="18" charset="0"/>
                </a:rPr>
                <a:t>Southern Division</a:t>
              </a:r>
              <a:r>
                <a:rPr lang="en-US" sz="1100" b="0" i="0" u="none" strike="noStrike" baseline="0">
                  <a:solidFill>
                    <a:schemeClr val="dk1"/>
                  </a:solidFill>
                  <a:effectLst/>
                  <a:latin typeface="Times New Roman" pitchFamily="18" charset="0"/>
                  <a:ea typeface="+mn-ea"/>
                  <a:cs typeface="Times New Roman" pitchFamily="18" charset="0"/>
                </a:rPr>
                <a:t> ROI = 11.61 %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Times New Roman" pitchFamily="18" charset="0"/>
                  <a:ea typeface="+mn-ea"/>
                  <a:cs typeface="Times New Roman" pitchFamily="18" charset="0"/>
                </a:rPr>
                <a:t>Nothern Division</a:t>
              </a:r>
              <a:r>
                <a:rPr lang="en-US" sz="1100" b="0" i="0" baseline="0">
                  <a:solidFill>
                    <a:schemeClr val="dk1"/>
                  </a:solidFill>
                  <a:effectLst/>
                  <a:latin typeface="Times New Roman" pitchFamily="18" charset="0"/>
                  <a:ea typeface="+mn-ea"/>
                  <a:cs typeface="Times New Roman" pitchFamily="18" charset="0"/>
                </a:rPr>
                <a:t> ROI = 8.19 %</a:t>
              </a:r>
              <a:endParaRPr lang="en-US">
                <a:effectLst/>
                <a:latin typeface="Times New Roman" pitchFamily="18" charset="0"/>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0" i="0" u="none" strike="noStrike">
                <a:solidFill>
                  <a:schemeClr val="dk1"/>
                </a:solidFill>
                <a:effectLst/>
                <a:latin typeface="Times New Roman" pitchFamily="18" charset="0"/>
                <a:ea typeface="+mn-ea"/>
                <a:cs typeface="Times New Roman" pitchFamily="18" charset="0"/>
              </a:endParaRPr>
            </a:p>
          </xdr:txBody>
        </xdr:sp>
      </mc:Choice>
      <mc:Fallback>
        <xdr:sp macro="" textlink="">
          <xdr:nvSpPr>
            <xdr:cNvPr id="3" name="TextBox 2"/>
            <xdr:cNvSpPr txBox="1"/>
          </xdr:nvSpPr>
          <xdr:spPr>
            <a:xfrm>
              <a:off x="600075" y="5276850"/>
              <a:ext cx="2876550" cy="86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Cambria Math"/>
                  <a:ea typeface="+mn-ea"/>
                  <a:cs typeface="+mn-cs"/>
                </a:rPr>
                <a:t>𝑅𝑂𝐼</a:t>
              </a:r>
              <a:r>
                <a:rPr lang="en-US" sz="1100">
                  <a:solidFill>
                    <a:schemeClr val="dk1"/>
                  </a:solidFill>
                  <a:effectLst/>
                  <a:latin typeface="Times New Roman" pitchFamily="18" charset="0"/>
                  <a:ea typeface="+mn-ea"/>
                  <a:cs typeface="Times New Roman" pitchFamily="18" charset="0"/>
                </a:rPr>
                <a:t> </a:t>
              </a:r>
              <a:r>
                <a:rPr lang="en-GB" sz="1100" i="0">
                  <a:solidFill>
                    <a:schemeClr val="dk1"/>
                  </a:solidFill>
                  <a:effectLst/>
                  <a:latin typeface="+mn-lt"/>
                  <a:ea typeface="+mn-ea"/>
                  <a:cs typeface="+mn-cs"/>
                </a:rPr>
                <a:t>=</a:t>
              </a:r>
              <a:r>
                <a:rPr lang="en-US" sz="1100" i="0">
                  <a:solidFill>
                    <a:schemeClr val="dk1"/>
                  </a:solidFill>
                  <a:effectLst/>
                  <a:latin typeface="+mn-lt"/>
                  <a:ea typeface="+mn-ea"/>
                  <a:cs typeface="+mn-cs"/>
                </a:rPr>
                <a:t>(</a:t>
              </a:r>
              <a:r>
                <a:rPr lang="en-US" sz="1100" b="0" i="0">
                  <a:solidFill>
                    <a:schemeClr val="dk1"/>
                  </a:solidFill>
                  <a:effectLst/>
                  <a:latin typeface="Cambria Math"/>
                  <a:ea typeface="+mn-ea"/>
                  <a:cs typeface="+mn-cs"/>
                </a:rPr>
                <a:t>𝑁𝑒𝑡 𝑜𝑝𝑒𝑟𝑎𝑡𝑖𝑛𝑔 𝐼𝑛𝑐𝑜𝑚𝑒</a:t>
              </a:r>
              <a:r>
                <a:rPr lang="en-US" sz="1100" b="0" i="0">
                  <a:solidFill>
                    <a:schemeClr val="dk1"/>
                  </a:solidFill>
                  <a:effectLst/>
                  <a:latin typeface="+mn-lt"/>
                  <a:ea typeface="+mn-ea"/>
                  <a:cs typeface="+mn-cs"/>
                </a:rPr>
                <a:t>)/(</a:t>
              </a:r>
              <a:r>
                <a:rPr lang="en-GB" sz="1100" i="0">
                  <a:solidFill>
                    <a:schemeClr val="dk1"/>
                  </a:solidFill>
                  <a:effectLst/>
                  <a:latin typeface="+mn-lt"/>
                  <a:ea typeface="+mn-ea"/>
                  <a:cs typeface="+mn-cs"/>
                </a:rPr>
                <a:t>𝐴𝑣𝑒𝑟𝑎𝑔𝑒 𝑜𝑝𝑒𝑟𝑎𝑡𝑖𝑛𝑔 𝑎𝑠𝑠𝑒</a:t>
              </a:r>
              <a:r>
                <a:rPr lang="en-US" sz="1100" b="0" i="0">
                  <a:solidFill>
                    <a:schemeClr val="dk1"/>
                  </a:solidFill>
                  <a:effectLst/>
                  <a:latin typeface="Cambria Math"/>
                  <a:ea typeface="+mn-ea"/>
                  <a:cs typeface="+mn-cs"/>
                </a:rPr>
                <a:t>𝑡𝑠"</a:t>
              </a:r>
              <a:r>
                <a:rPr lang="en-US" sz="1100" i="0">
                  <a:solidFill>
                    <a:schemeClr val="dk1"/>
                  </a:solidFill>
                  <a:effectLst/>
                  <a:latin typeface="Times New Roman" pitchFamily="18" charset="0"/>
                  <a:ea typeface="+mn-ea"/>
                  <a:cs typeface="Times New Roman" pitchFamily="18" charset="0"/>
                </a:rPr>
                <a:t> </a:t>
              </a:r>
              <a:r>
                <a:rPr lang="en-GB" sz="1100" i="0">
                  <a:solidFill>
                    <a:schemeClr val="dk1"/>
                  </a:solidFill>
                  <a:effectLst/>
                  <a:latin typeface="+mn-lt"/>
                  <a:ea typeface="+mn-ea"/>
                  <a:cs typeface="+mn-cs"/>
                </a:rPr>
                <a:t>" </a:t>
              </a:r>
              <a:r>
                <a:rPr lang="en-US" sz="1100" i="0">
                  <a:solidFill>
                    <a:schemeClr val="dk1"/>
                  </a:solidFill>
                  <a:effectLst/>
                  <a:latin typeface="+mn-lt"/>
                  <a:ea typeface="+mn-ea"/>
                  <a:cs typeface="+mn-cs"/>
                </a:rPr>
                <a:t>)</a:t>
              </a:r>
              <a:endParaRPr lang="en-US" sz="1100">
                <a:solidFill>
                  <a:schemeClr val="dk1"/>
                </a:solidFill>
                <a:effectLst/>
                <a:latin typeface="Times New Roman" pitchFamily="18" charset="0"/>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0" i="0" u="none" strike="noStrike">
                <a:solidFill>
                  <a:schemeClr val="dk1"/>
                </a:solidFill>
                <a:effectLst/>
                <a:latin typeface="Times New Roman" pitchFamily="18" charset="0"/>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Times New Roman" pitchFamily="18" charset="0"/>
                  <a:ea typeface="+mn-ea"/>
                  <a:cs typeface="Times New Roman" pitchFamily="18" charset="0"/>
                </a:rPr>
                <a:t>Southern Division</a:t>
              </a:r>
              <a:r>
                <a:rPr lang="en-US" sz="1100" b="0" i="0" u="none" strike="noStrike" baseline="0">
                  <a:solidFill>
                    <a:schemeClr val="dk1"/>
                  </a:solidFill>
                  <a:effectLst/>
                  <a:latin typeface="Times New Roman" pitchFamily="18" charset="0"/>
                  <a:ea typeface="+mn-ea"/>
                  <a:cs typeface="Times New Roman" pitchFamily="18" charset="0"/>
                </a:rPr>
                <a:t> ROI = 11.61 %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Times New Roman" pitchFamily="18" charset="0"/>
                  <a:ea typeface="+mn-ea"/>
                  <a:cs typeface="Times New Roman" pitchFamily="18" charset="0"/>
                </a:rPr>
                <a:t>Nothern Division</a:t>
              </a:r>
              <a:r>
                <a:rPr lang="en-US" sz="1100" b="0" i="0" baseline="0">
                  <a:solidFill>
                    <a:schemeClr val="dk1"/>
                  </a:solidFill>
                  <a:effectLst/>
                  <a:latin typeface="Times New Roman" pitchFamily="18" charset="0"/>
                  <a:ea typeface="+mn-ea"/>
                  <a:cs typeface="Times New Roman" pitchFamily="18" charset="0"/>
                </a:rPr>
                <a:t> ROI = 8.19 %</a:t>
              </a:r>
              <a:endParaRPr lang="en-US">
                <a:effectLst/>
                <a:latin typeface="Times New Roman" pitchFamily="18" charset="0"/>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0" i="0" u="none" strike="noStrike">
                <a:solidFill>
                  <a:schemeClr val="dk1"/>
                </a:solidFill>
                <a:effectLst/>
                <a:latin typeface="Times New Roman" pitchFamily="18" charset="0"/>
                <a:ea typeface="+mn-ea"/>
                <a:cs typeface="Times New Roman" pitchFamily="18" charset="0"/>
              </a:endParaRPr>
            </a:p>
          </xdr:txBody>
        </xdr:sp>
      </mc:Fallback>
    </mc:AlternateContent>
    <xdr:clientData/>
  </xdr:twoCellAnchor>
  <xdr:twoCellAnchor>
    <xdr:from>
      <xdr:col>1</xdr:col>
      <xdr:colOff>57149</xdr:colOff>
      <xdr:row>35</xdr:row>
      <xdr:rowOff>180975</xdr:rowOff>
    </xdr:from>
    <xdr:to>
      <xdr:col>9</xdr:col>
      <xdr:colOff>142875</xdr:colOff>
      <xdr:row>41</xdr:row>
      <xdr:rowOff>123825</xdr:rowOff>
    </xdr:to>
    <xdr:sp macro="" textlink="">
      <xdr:nvSpPr>
        <xdr:cNvPr id="4" name="TextBox 3"/>
        <xdr:cNvSpPr txBox="1"/>
      </xdr:nvSpPr>
      <xdr:spPr>
        <a:xfrm>
          <a:off x="666749" y="7048500"/>
          <a:ext cx="6696076" cy="108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ROI approximates the profitability of the investment made in the business. </a:t>
          </a:r>
          <a:endParaRPr lang="en-US">
            <a:effectLst/>
          </a:endParaRPr>
        </a:p>
        <a:p>
          <a:r>
            <a:rPr lang="en-US" sz="1100" baseline="0"/>
            <a:t>      </a:t>
          </a:r>
          <a:r>
            <a:rPr lang="en-US" sz="1100"/>
            <a:t>The Southern and Nothern division</a:t>
          </a:r>
          <a:r>
            <a:rPr lang="en-US" sz="1100" baseline="0"/>
            <a:t>s realized 11.61% and 8.19% respectively of net operating income for every dollar of average operating income.</a:t>
          </a:r>
          <a:endParaRPr lang="en-US" sz="1100"/>
        </a:p>
        <a:p>
          <a:r>
            <a:rPr lang="en-US" sz="1100"/>
            <a:t>      The Souther division, with an ROI of 11.61 %, is more </a:t>
          </a:r>
          <a:r>
            <a:rPr lang="en-US" sz="1100" baseline="0"/>
            <a:t>efficient in using assets to realize returns for the business than the Nothern division which has an ROI of 8.19%</a:t>
          </a:r>
          <a:endParaRPr lang="en-US" sz="1100"/>
        </a:p>
      </xdr:txBody>
    </xdr:sp>
    <xdr:clientData/>
  </xdr:twoCellAnchor>
  <xdr:twoCellAnchor>
    <xdr:from>
      <xdr:col>0</xdr:col>
      <xdr:colOff>600074</xdr:colOff>
      <xdr:row>52</xdr:row>
      <xdr:rowOff>171449</xdr:rowOff>
    </xdr:from>
    <xdr:to>
      <xdr:col>8</xdr:col>
      <xdr:colOff>552449</xdr:colOff>
      <xdr:row>62</xdr:row>
      <xdr:rowOff>76200</xdr:rowOff>
    </xdr:to>
    <xdr:sp macro="" textlink="">
      <xdr:nvSpPr>
        <xdr:cNvPr id="5" name="TextBox 4"/>
        <xdr:cNvSpPr txBox="1"/>
      </xdr:nvSpPr>
      <xdr:spPr>
        <a:xfrm>
          <a:off x="600074" y="10410824"/>
          <a:ext cx="6696075" cy="180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Residual Income (RI) = Operating income − (Percent cost of capital × Average operating assets)</a:t>
          </a:r>
        </a:p>
        <a:p>
          <a:endParaRPr lang="en-US" sz="1100"/>
        </a:p>
        <a:p>
          <a:pPr eaLnBrk="1" fontAlgn="auto" latinLnBrk="0" hangingPunct="1"/>
          <a:r>
            <a:rPr lang="en-US" sz="1100" b="0" i="0">
              <a:solidFill>
                <a:schemeClr val="dk1"/>
              </a:solidFill>
              <a:effectLst/>
              <a:latin typeface="+mn-lt"/>
              <a:ea typeface="+mn-ea"/>
              <a:cs typeface="+mn-cs"/>
            </a:rPr>
            <a:t>Southern Division</a:t>
          </a:r>
          <a:r>
            <a:rPr lang="en-US" sz="1100" b="0" i="0" baseline="0">
              <a:solidFill>
                <a:schemeClr val="dk1"/>
              </a:solidFill>
              <a:effectLst/>
              <a:latin typeface="+mn-lt"/>
              <a:ea typeface="+mn-ea"/>
              <a:cs typeface="+mn-cs"/>
            </a:rPr>
            <a:t> RI = $ 565.17</a:t>
          </a:r>
          <a:endParaRPr lang="en-US">
            <a:effectLst/>
          </a:endParaRPr>
        </a:p>
        <a:p>
          <a:pPr eaLnBrk="1" fontAlgn="auto" latinLnBrk="0" hangingPunct="1"/>
          <a:r>
            <a:rPr lang="en-US" sz="1100" b="0" i="0">
              <a:solidFill>
                <a:schemeClr val="dk1"/>
              </a:solidFill>
              <a:effectLst/>
              <a:latin typeface="+mn-lt"/>
              <a:ea typeface="+mn-ea"/>
              <a:cs typeface="+mn-cs"/>
            </a:rPr>
            <a:t>Nothern Division</a:t>
          </a:r>
          <a:r>
            <a:rPr lang="en-US" sz="1100" b="0" i="0" baseline="0">
              <a:solidFill>
                <a:schemeClr val="dk1"/>
              </a:solidFill>
              <a:effectLst/>
              <a:latin typeface="+mn-lt"/>
              <a:ea typeface="+mn-ea"/>
              <a:cs typeface="+mn-cs"/>
            </a:rPr>
            <a:t> RI = $ 915</a:t>
          </a:r>
          <a:endParaRPr lang="en-US">
            <a:effectLst/>
          </a:endParaRPr>
        </a:p>
        <a:p>
          <a:endParaRPr lang="en-US" sz="1100"/>
        </a:p>
        <a:p>
          <a:r>
            <a:rPr lang="en-US" sz="1100"/>
            <a:t>Since the residual</a:t>
          </a:r>
          <a:r>
            <a:rPr lang="en-US" sz="1100" baseline="0"/>
            <a:t> income gives a dollar amount, it can be used to evaluate the southern and northern division managers by comparing the operation profit to the cost of capital acquisition in the specific divisions.  A manager whose division has a positive residual income, and a higher RI than that reported in the previous period, will be performing quite well. Using the residual income, the Northern division manager, whose division has an RI of $915, has performed better than the Southern division manager, </a:t>
          </a:r>
          <a:r>
            <a:rPr lang="en-US" sz="1100" baseline="0">
              <a:solidFill>
                <a:schemeClr val="dk1"/>
              </a:solidFill>
              <a:effectLst/>
              <a:latin typeface="+mn-lt"/>
              <a:ea typeface="+mn-ea"/>
              <a:cs typeface="+mn-cs"/>
            </a:rPr>
            <a:t>whose division has an RI of $565.17</a:t>
          </a:r>
          <a:endParaRPr lang="en-US" sz="1100"/>
        </a:p>
      </xdr:txBody>
    </xdr:sp>
    <xdr:clientData/>
  </xdr:twoCellAnchor>
  <xdr:twoCellAnchor>
    <xdr:from>
      <xdr:col>1</xdr:col>
      <xdr:colOff>95250</xdr:colOff>
      <xdr:row>93</xdr:row>
      <xdr:rowOff>180975</xdr:rowOff>
    </xdr:from>
    <xdr:to>
      <xdr:col>10</xdr:col>
      <xdr:colOff>381000</xdr:colOff>
      <xdr:row>99</xdr:row>
      <xdr:rowOff>0</xdr:rowOff>
    </xdr:to>
    <xdr:sp macro="" textlink="">
      <xdr:nvSpPr>
        <xdr:cNvPr id="6" name="TextBox 5"/>
        <xdr:cNvSpPr txBox="1"/>
      </xdr:nvSpPr>
      <xdr:spPr>
        <a:xfrm>
          <a:off x="704850" y="18421350"/>
          <a:ext cx="8086725"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Economic Value Added</a:t>
          </a:r>
          <a:r>
            <a:rPr lang="en-US" sz="1100" baseline="0"/>
            <a:t> (EVA) = </a:t>
          </a:r>
          <a:r>
            <a:rPr lang="en-US" sz="1100"/>
            <a:t>Net operating profit after tax (adjusted) − (Percent cost of capital × Average operating assets (adjusted))</a:t>
          </a:r>
        </a:p>
        <a:p>
          <a:endParaRPr lang="en-US" sz="1100"/>
        </a:p>
        <a:p>
          <a:pPr eaLnBrk="1" fontAlgn="auto" latinLnBrk="0" hangingPunct="1"/>
          <a:r>
            <a:rPr lang="en-US" sz="1100" b="0" i="0">
              <a:solidFill>
                <a:schemeClr val="dk1"/>
              </a:solidFill>
              <a:effectLst/>
              <a:latin typeface="+mn-lt"/>
              <a:ea typeface="+mn-ea"/>
              <a:cs typeface="+mn-cs"/>
            </a:rPr>
            <a:t>Southern Division</a:t>
          </a:r>
          <a:r>
            <a:rPr lang="en-US" sz="1100" b="0" i="0" baseline="0">
              <a:solidFill>
                <a:schemeClr val="dk1"/>
              </a:solidFill>
              <a:effectLst/>
              <a:latin typeface="+mn-lt"/>
              <a:ea typeface="+mn-ea"/>
              <a:cs typeface="+mn-cs"/>
            </a:rPr>
            <a:t> EVA = $ 47,348.7 </a:t>
          </a:r>
          <a:endParaRPr lang="en-US">
            <a:effectLst/>
          </a:endParaRPr>
        </a:p>
        <a:p>
          <a:pPr eaLnBrk="1" fontAlgn="auto" latinLnBrk="0" hangingPunct="1"/>
          <a:r>
            <a:rPr lang="en-US" sz="1100" b="0" i="0">
              <a:solidFill>
                <a:schemeClr val="dk1"/>
              </a:solidFill>
              <a:effectLst/>
              <a:latin typeface="+mn-lt"/>
              <a:ea typeface="+mn-ea"/>
              <a:cs typeface="+mn-cs"/>
            </a:rPr>
            <a:t>Nothern Division</a:t>
          </a:r>
          <a:r>
            <a:rPr lang="en-US" sz="1100" b="0" i="0" baseline="0">
              <a:solidFill>
                <a:schemeClr val="dk1"/>
              </a:solidFill>
              <a:effectLst/>
              <a:latin typeface="+mn-lt"/>
              <a:ea typeface="+mn-ea"/>
              <a:cs typeface="+mn-cs"/>
            </a:rPr>
            <a:t> EVA = $ 1,881,783.6 </a:t>
          </a:r>
          <a:endParaRPr lang="en-US">
            <a:effectLst/>
          </a:endParaRPr>
        </a:p>
        <a:p>
          <a:endParaRPr lang="en-US" sz="1100"/>
        </a:p>
      </xdr:txBody>
    </xdr:sp>
    <xdr:clientData/>
  </xdr:twoCellAnchor>
  <xdr:twoCellAnchor>
    <xdr:from>
      <xdr:col>1</xdr:col>
      <xdr:colOff>0</xdr:colOff>
      <xdr:row>103</xdr:row>
      <xdr:rowOff>0</xdr:rowOff>
    </xdr:from>
    <xdr:to>
      <xdr:col>10</xdr:col>
      <xdr:colOff>581025</xdr:colOff>
      <xdr:row>110</xdr:row>
      <xdr:rowOff>9525</xdr:rowOff>
    </xdr:to>
    <xdr:sp macro="" textlink="">
      <xdr:nvSpPr>
        <xdr:cNvPr id="7" name="TextBox 6"/>
        <xdr:cNvSpPr txBox="1"/>
      </xdr:nvSpPr>
      <xdr:spPr>
        <a:xfrm>
          <a:off x="609600" y="20212050"/>
          <a:ext cx="8382000"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t>      </a:t>
          </a:r>
          <a:r>
            <a:rPr lang="en-US" sz="1100"/>
            <a:t>EVA</a:t>
          </a:r>
          <a:r>
            <a:rPr lang="en-US" sz="1100" baseline="0"/>
            <a:t> calculations offer a better reflection of the economic results in both divisions since it gets rid of the 'anomalies'  resulting from application of </a:t>
          </a:r>
          <a:r>
            <a:rPr lang="en-US" sz="1100"/>
            <a:t>GAAP. From a financial standpoint, the Norther division has performed way better than the Southern division since it has a much</a:t>
          </a:r>
          <a:r>
            <a:rPr lang="en-US" sz="1100" baseline="0"/>
            <a:t> higher EVA, at </a:t>
          </a:r>
          <a:r>
            <a:rPr lang="en-US" sz="1100" b="0" i="0" baseline="0">
              <a:solidFill>
                <a:schemeClr val="dk1"/>
              </a:solidFill>
              <a:effectLst/>
              <a:latin typeface="+mn-lt"/>
              <a:ea typeface="+mn-ea"/>
              <a:cs typeface="+mn-cs"/>
            </a:rPr>
            <a:t>$ 1,881,783.6, in comparison to  $ 47,348.7 </a:t>
          </a:r>
          <a:endParaRPr lang="en-US">
            <a:effectLst/>
          </a:endParaRPr>
        </a:p>
        <a:p>
          <a:r>
            <a:rPr lang="en-US" sz="1100"/>
            <a:t>      The EVA calculations for each department reflect</a:t>
          </a:r>
          <a:r>
            <a:rPr lang="en-US" sz="1100" baseline="0"/>
            <a:t> positive amounts, implying that both the Southern and Northern Divisions have a higher </a:t>
          </a:r>
          <a:r>
            <a:rPr lang="en-US" sz="1100">
              <a:solidFill>
                <a:schemeClr val="dk1"/>
              </a:solidFill>
              <a:effectLst/>
              <a:latin typeface="+mn-lt"/>
              <a:ea typeface="+mn-ea"/>
              <a:cs typeface="+mn-cs"/>
            </a:rPr>
            <a:t>Net operating profit after tax (adjusted) than their</a:t>
          </a:r>
          <a:r>
            <a:rPr lang="en-US" sz="1100" baseline="0">
              <a:solidFill>
                <a:schemeClr val="dk1"/>
              </a:solidFill>
              <a:effectLst/>
              <a:latin typeface="+mn-lt"/>
              <a:ea typeface="+mn-ea"/>
              <a:cs typeface="+mn-cs"/>
            </a:rPr>
            <a:t> respective adjusted </a:t>
          </a:r>
          <a:r>
            <a:rPr lang="en-US" sz="1100">
              <a:solidFill>
                <a:schemeClr val="dk1"/>
              </a:solidFill>
              <a:effectLst/>
              <a:latin typeface="+mn-lt"/>
              <a:ea typeface="+mn-ea"/>
              <a:cs typeface="+mn-cs"/>
            </a:rPr>
            <a:t>costs of investment funds. </a:t>
          </a:r>
        </a:p>
        <a:p>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Northen</a:t>
          </a:r>
          <a:r>
            <a:rPr lang="en-US" sz="1100" baseline="0">
              <a:solidFill>
                <a:schemeClr val="dk1"/>
              </a:solidFill>
              <a:effectLst/>
              <a:latin typeface="+mn-lt"/>
              <a:ea typeface="+mn-ea"/>
              <a:cs typeface="+mn-cs"/>
            </a:rPr>
            <a:t> Division has way higher EVA than RI in comparison to the Southern Division since it had significant marketing costs which were deducted and put down as an asset in implementing EVA, hence resulting in a significant increase in </a:t>
          </a:r>
          <a:r>
            <a:rPr lang="en-US" sz="1100">
              <a:solidFill>
                <a:schemeClr val="dk1"/>
              </a:solidFill>
              <a:effectLst/>
              <a:latin typeface="+mn-lt"/>
              <a:ea typeface="+mn-ea"/>
              <a:cs typeface="+mn-cs"/>
            </a:rPr>
            <a:t>Net operating profit after tax (adjusted) </a:t>
          </a:r>
        </a:p>
        <a:p>
          <a:endParaRPr lang="en-US">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abSelected="1" topLeftCell="A90" workbookViewId="0">
      <selection activeCell="G112" sqref="G112"/>
    </sheetView>
  </sheetViews>
  <sheetFormatPr defaultRowHeight="15" x14ac:dyDescent="0.25"/>
  <cols>
    <col min="1" max="1" width="9.140625" style="5"/>
    <col min="2" max="2" width="43.28515625" style="5" customWidth="1"/>
    <col min="3" max="3" width="9.140625" style="5"/>
    <col min="4" max="4" width="9.7109375" style="5" customWidth="1"/>
    <col min="5" max="16384" width="9.140625" style="5"/>
  </cols>
  <sheetData>
    <row r="1" spans="1:6" ht="20.25" x14ac:dyDescent="0.3">
      <c r="A1" s="3">
        <v>1</v>
      </c>
      <c r="B1" s="4" t="s">
        <v>15</v>
      </c>
    </row>
    <row r="2" spans="1:6" x14ac:dyDescent="0.25">
      <c r="B2" s="2" t="s">
        <v>0</v>
      </c>
      <c r="C2" s="6" t="s">
        <v>1</v>
      </c>
      <c r="D2" s="6"/>
      <c r="E2" s="7" t="s">
        <v>2</v>
      </c>
      <c r="F2" s="8"/>
    </row>
    <row r="3" spans="1:6" x14ac:dyDescent="0.25">
      <c r="B3" s="2"/>
      <c r="C3" s="1" t="s">
        <v>8</v>
      </c>
      <c r="D3" s="1" t="s">
        <v>9</v>
      </c>
      <c r="E3" s="9" t="s">
        <v>8</v>
      </c>
      <c r="F3" s="10" t="s">
        <v>9</v>
      </c>
    </row>
    <row r="4" spans="1:6" x14ac:dyDescent="0.25">
      <c r="B4" s="2"/>
      <c r="C4" s="1" t="s">
        <v>10</v>
      </c>
      <c r="D4" s="1" t="s">
        <v>10</v>
      </c>
      <c r="E4" s="9" t="s">
        <v>11</v>
      </c>
      <c r="F4" s="10" t="s">
        <v>11</v>
      </c>
    </row>
    <row r="5" spans="1:6" x14ac:dyDescent="0.25">
      <c r="B5" s="5" t="s">
        <v>3</v>
      </c>
      <c r="C5" s="11">
        <v>1155</v>
      </c>
      <c r="D5" s="11">
        <v>1103</v>
      </c>
      <c r="E5" s="12">
        <v>4400</v>
      </c>
      <c r="F5" s="13">
        <v>3800</v>
      </c>
    </row>
    <row r="6" spans="1:6" x14ac:dyDescent="0.25">
      <c r="B6" s="5" t="s">
        <v>4</v>
      </c>
      <c r="C6" s="5">
        <v>840</v>
      </c>
      <c r="D6" s="5">
        <v>893</v>
      </c>
      <c r="E6" s="14">
        <v>3100</v>
      </c>
      <c r="F6" s="15">
        <v>3150</v>
      </c>
    </row>
    <row r="7" spans="1:6" x14ac:dyDescent="0.25">
      <c r="B7" s="5" t="s">
        <v>5</v>
      </c>
      <c r="C7" s="11">
        <v>2100</v>
      </c>
      <c r="D7" s="11">
        <v>2205</v>
      </c>
      <c r="E7" s="12">
        <v>7500</v>
      </c>
      <c r="F7" s="13">
        <v>7650</v>
      </c>
    </row>
    <row r="8" spans="1:6" x14ac:dyDescent="0.25">
      <c r="B8" s="5" t="s">
        <v>6</v>
      </c>
      <c r="C8" s="16">
        <v>5775</v>
      </c>
      <c r="D8" s="16">
        <v>6090</v>
      </c>
      <c r="E8" s="17">
        <v>26000</v>
      </c>
      <c r="F8" s="16">
        <v>28000</v>
      </c>
    </row>
    <row r="9" spans="1:6" x14ac:dyDescent="0.25">
      <c r="B9" s="5" t="s">
        <v>7</v>
      </c>
      <c r="C9" s="11">
        <f>SUM(C5:C8)</f>
        <v>9870</v>
      </c>
      <c r="D9" s="11">
        <f t="shared" ref="D9:F9" si="0">SUM(D5:D8)</f>
        <v>10291</v>
      </c>
      <c r="E9" s="12">
        <f t="shared" si="0"/>
        <v>41000</v>
      </c>
      <c r="F9" s="13">
        <f t="shared" si="0"/>
        <v>42600</v>
      </c>
    </row>
    <row r="10" spans="1:6" x14ac:dyDescent="0.25">
      <c r="B10" s="5" t="s">
        <v>13</v>
      </c>
      <c r="C10" s="18">
        <f>SUM(C9,D9)</f>
        <v>20161</v>
      </c>
      <c r="D10" s="19"/>
      <c r="E10" s="18">
        <f>SUM(E9:F9)</f>
        <v>83600</v>
      </c>
      <c r="F10" s="19"/>
    </row>
    <row r="11" spans="1:6" x14ac:dyDescent="0.25">
      <c r="B11" s="5" t="s">
        <v>12</v>
      </c>
      <c r="C11" s="20">
        <f>C10/2</f>
        <v>10080.5</v>
      </c>
      <c r="D11" s="20"/>
      <c r="E11" s="20">
        <f>E10/2</f>
        <v>41800</v>
      </c>
      <c r="F11" s="20"/>
    </row>
    <row r="15" spans="1:6" x14ac:dyDescent="0.25">
      <c r="A15" s="21"/>
    </row>
    <row r="21" spans="1:6" ht="20.25" x14ac:dyDescent="0.3">
      <c r="A21" s="4">
        <v>2</v>
      </c>
      <c r="B21" s="4" t="s">
        <v>14</v>
      </c>
    </row>
    <row r="23" spans="1:6" x14ac:dyDescent="0.25">
      <c r="C23" s="6" t="s">
        <v>1</v>
      </c>
      <c r="D23" s="6"/>
      <c r="E23" s="7" t="s">
        <v>2</v>
      </c>
      <c r="F23" s="8"/>
    </row>
    <row r="24" spans="1:6" x14ac:dyDescent="0.25">
      <c r="B24" s="5" t="s">
        <v>12</v>
      </c>
      <c r="C24" s="22">
        <v>10080.5</v>
      </c>
      <c r="D24" s="22"/>
      <c r="E24" s="22">
        <v>41800</v>
      </c>
      <c r="F24" s="22"/>
    </row>
    <row r="25" spans="1:6" x14ac:dyDescent="0.25">
      <c r="B25" s="5" t="s">
        <v>16</v>
      </c>
      <c r="C25" s="22">
        <v>1170</v>
      </c>
      <c r="D25" s="22"/>
      <c r="E25" s="22">
        <v>3423</v>
      </c>
      <c r="F25" s="22"/>
    </row>
    <row r="26" spans="1:6" x14ac:dyDescent="0.25">
      <c r="B26" s="5" t="s">
        <v>17</v>
      </c>
      <c r="C26" s="23">
        <f>ROUND((C25/C24)*100,4)</f>
        <v>11.6066</v>
      </c>
      <c r="D26" s="23"/>
      <c r="E26" s="23">
        <f>ROUND((E25/E24)*100,4)</f>
        <v>8.1890000000000001</v>
      </c>
      <c r="F26" s="23"/>
    </row>
    <row r="35" spans="1:6" ht="20.25" x14ac:dyDescent="0.3">
      <c r="A35" s="4">
        <v>3</v>
      </c>
      <c r="B35" s="4" t="s">
        <v>18</v>
      </c>
    </row>
    <row r="44" spans="1:6" ht="20.25" x14ac:dyDescent="0.3">
      <c r="A44" s="4">
        <v>4</v>
      </c>
      <c r="B44" s="4" t="s">
        <v>19</v>
      </c>
    </row>
    <row r="45" spans="1:6" ht="20.25" x14ac:dyDescent="0.3">
      <c r="B45" s="4" t="s">
        <v>20</v>
      </c>
    </row>
    <row r="47" spans="1:6" x14ac:dyDescent="0.25">
      <c r="C47" s="6" t="s">
        <v>1</v>
      </c>
      <c r="D47" s="6"/>
      <c r="E47" s="7" t="s">
        <v>2</v>
      </c>
      <c r="F47" s="8"/>
    </row>
    <row r="48" spans="1:6" x14ac:dyDescent="0.25">
      <c r="B48" s="5" t="s">
        <v>16</v>
      </c>
      <c r="C48" s="22">
        <v>1170</v>
      </c>
      <c r="D48" s="22"/>
      <c r="E48" s="22">
        <v>3423</v>
      </c>
      <c r="F48" s="22"/>
    </row>
    <row r="49" spans="2:6" x14ac:dyDescent="0.25">
      <c r="B49" s="5" t="s">
        <v>12</v>
      </c>
      <c r="C49" s="22">
        <v>10080.5</v>
      </c>
      <c r="D49" s="22"/>
      <c r="E49" s="22">
        <v>41800</v>
      </c>
      <c r="F49" s="22"/>
    </row>
    <row r="50" spans="2:6" x14ac:dyDescent="0.25">
      <c r="B50" s="5" t="s">
        <v>21</v>
      </c>
      <c r="C50" s="22">
        <f>6%*C49</f>
        <v>604.82999999999993</v>
      </c>
      <c r="D50" s="22"/>
      <c r="E50" s="22">
        <f>6%*E49</f>
        <v>2508</v>
      </c>
      <c r="F50" s="22"/>
    </row>
    <row r="52" spans="2:6" x14ac:dyDescent="0.25">
      <c r="B52" s="5" t="s">
        <v>22</v>
      </c>
      <c r="C52" s="33">
        <f>C48-C50</f>
        <v>565.17000000000007</v>
      </c>
      <c r="D52" s="33"/>
      <c r="E52" s="33">
        <f>E48-E50</f>
        <v>915</v>
      </c>
      <c r="F52" s="33"/>
    </row>
    <row r="67" spans="1:8" ht="20.25" x14ac:dyDescent="0.3">
      <c r="A67" s="4">
        <v>5</v>
      </c>
      <c r="B67" s="4" t="s">
        <v>35</v>
      </c>
    </row>
    <row r="69" spans="1:8" x14ac:dyDescent="0.25">
      <c r="B69" s="2"/>
      <c r="C69" s="29" t="s">
        <v>1</v>
      </c>
      <c r="D69" s="29"/>
      <c r="E69" s="29" t="s">
        <v>2</v>
      </c>
      <c r="F69" s="29"/>
    </row>
    <row r="70" spans="1:8" x14ac:dyDescent="0.25">
      <c r="B70" s="2" t="s">
        <v>23</v>
      </c>
      <c r="C70" s="27"/>
      <c r="D70" s="27"/>
      <c r="E70" s="27"/>
      <c r="F70" s="27"/>
    </row>
    <row r="71" spans="1:8" x14ac:dyDescent="0.25">
      <c r="B71" s="5" t="s">
        <v>24</v>
      </c>
      <c r="C71" s="27">
        <v>1170</v>
      </c>
      <c r="D71" s="27"/>
      <c r="E71" s="27">
        <v>3423</v>
      </c>
      <c r="F71" s="27"/>
    </row>
    <row r="72" spans="1:8" x14ac:dyDescent="0.25">
      <c r="B72" s="5" t="s">
        <v>26</v>
      </c>
      <c r="C72" s="27">
        <f>C73+C80</f>
        <v>105000</v>
      </c>
      <c r="D72" s="27"/>
      <c r="E72" s="27">
        <f>E73+E80</f>
        <v>4200000</v>
      </c>
      <c r="F72" s="27"/>
      <c r="H72" s="24"/>
    </row>
    <row r="73" spans="1:8" x14ac:dyDescent="0.25">
      <c r="B73" s="5" t="s">
        <v>27</v>
      </c>
      <c r="C73" s="27">
        <v>31500</v>
      </c>
      <c r="D73" s="27"/>
      <c r="E73" s="27">
        <v>1260000</v>
      </c>
      <c r="F73" s="27"/>
    </row>
    <row r="74" spans="1:8" x14ac:dyDescent="0.25">
      <c r="B74" s="5" t="s">
        <v>31</v>
      </c>
      <c r="C74" s="27">
        <f>C71+C72-C73</f>
        <v>74670</v>
      </c>
      <c r="D74" s="27"/>
      <c r="E74" s="27">
        <f>E71+E72-E73</f>
        <v>2943423</v>
      </c>
      <c r="F74" s="27"/>
    </row>
    <row r="75" spans="1:8" x14ac:dyDescent="0.25">
      <c r="B75" s="5" t="s">
        <v>32</v>
      </c>
      <c r="C75" s="27">
        <f>0.3*C74</f>
        <v>22401</v>
      </c>
      <c r="D75" s="27"/>
      <c r="E75" s="27">
        <f>0.3*E74</f>
        <v>883026.9</v>
      </c>
      <c r="F75" s="27"/>
    </row>
    <row r="76" spans="1:8" ht="15.75" thickBot="1" x14ac:dyDescent="0.3">
      <c r="B76" s="5" t="s">
        <v>33</v>
      </c>
      <c r="C76" s="28">
        <f>C74-C75</f>
        <v>52269</v>
      </c>
      <c r="D76" s="28"/>
      <c r="E76" s="28">
        <f>E74-E75</f>
        <v>2060396.1</v>
      </c>
      <c r="F76" s="28"/>
    </row>
    <row r="77" spans="1:8" ht="15.75" thickTop="1" x14ac:dyDescent="0.25"/>
    <row r="78" spans="1:8" x14ac:dyDescent="0.25">
      <c r="B78" s="2" t="s">
        <v>25</v>
      </c>
    </row>
    <row r="79" spans="1:8" x14ac:dyDescent="0.25">
      <c r="B79" s="5" t="s">
        <v>12</v>
      </c>
      <c r="C79" s="27">
        <v>10080.5</v>
      </c>
      <c r="D79" s="27"/>
      <c r="E79" s="27">
        <v>41800</v>
      </c>
      <c r="F79" s="27"/>
    </row>
    <row r="80" spans="1:8" x14ac:dyDescent="0.25">
      <c r="B80" s="5" t="s">
        <v>28</v>
      </c>
      <c r="C80" s="27">
        <v>73500</v>
      </c>
      <c r="D80" s="27"/>
      <c r="E80" s="27">
        <v>2940000</v>
      </c>
      <c r="F80" s="27"/>
    </row>
    <row r="81" spans="1:6" x14ac:dyDescent="0.25">
      <c r="B81" s="5" t="s">
        <v>29</v>
      </c>
      <c r="C81" s="27">
        <f>(1575+1576)/2</f>
        <v>1575.5</v>
      </c>
      <c r="D81" s="27"/>
      <c r="E81" s="27">
        <f>(5350+4500)/2</f>
        <v>4925</v>
      </c>
      <c r="F81" s="27"/>
    </row>
    <row r="82" spans="1:6" ht="15.75" thickBot="1" x14ac:dyDescent="0.3">
      <c r="B82" s="5" t="s">
        <v>30</v>
      </c>
      <c r="C82" s="28">
        <f>C79+C80-C81</f>
        <v>82005</v>
      </c>
      <c r="D82" s="28"/>
      <c r="E82" s="25">
        <f>E79+E80-E81</f>
        <v>2976875</v>
      </c>
      <c r="F82" s="26"/>
    </row>
    <row r="83" spans="1:6" ht="15.75" thickTop="1" x14ac:dyDescent="0.25"/>
    <row r="85" spans="1:6" ht="20.25" x14ac:dyDescent="0.3">
      <c r="A85" s="4">
        <v>6</v>
      </c>
      <c r="B85" s="4" t="s">
        <v>36</v>
      </c>
    </row>
    <row r="87" spans="1:6" x14ac:dyDescent="0.25">
      <c r="C87" s="29" t="s">
        <v>1</v>
      </c>
      <c r="D87" s="29"/>
      <c r="E87" s="29" t="s">
        <v>2</v>
      </c>
      <c r="F87" s="29"/>
    </row>
    <row r="88" spans="1:6" x14ac:dyDescent="0.25">
      <c r="B88" s="5" t="s">
        <v>33</v>
      </c>
      <c r="C88" s="27">
        <v>52269</v>
      </c>
      <c r="D88" s="27"/>
      <c r="E88" s="27">
        <v>2060396.1</v>
      </c>
      <c r="F88" s="27"/>
    </row>
    <row r="89" spans="1:6" x14ac:dyDescent="0.25">
      <c r="B89" s="5" t="s">
        <v>30</v>
      </c>
      <c r="C89" s="27">
        <v>82005</v>
      </c>
      <c r="D89" s="27"/>
      <c r="E89" s="27">
        <v>2976875</v>
      </c>
      <c r="F89" s="27"/>
    </row>
    <row r="90" spans="1:6" x14ac:dyDescent="0.25">
      <c r="B90" s="30" t="s">
        <v>37</v>
      </c>
      <c r="C90" s="31">
        <f>6%*C89</f>
        <v>4920.3</v>
      </c>
      <c r="D90" s="32"/>
      <c r="E90" s="31">
        <f>6%*E89</f>
        <v>178612.5</v>
      </c>
      <c r="F90" s="32"/>
    </row>
    <row r="91" spans="1:6" ht="15.75" thickBot="1" x14ac:dyDescent="0.3">
      <c r="B91" s="30" t="s">
        <v>34</v>
      </c>
      <c r="C91" s="28">
        <f>C88-C90</f>
        <v>47348.7</v>
      </c>
      <c r="D91" s="28"/>
      <c r="E91" s="28">
        <f>E88-E90</f>
        <v>1881783.6</v>
      </c>
      <c r="F91" s="28"/>
    </row>
    <row r="92" spans="1:6" ht="15.75" thickTop="1" x14ac:dyDescent="0.25"/>
    <row r="102" spans="1:2" ht="20.25" x14ac:dyDescent="0.3">
      <c r="A102" s="3">
        <v>7</v>
      </c>
      <c r="B102" s="4" t="s">
        <v>38</v>
      </c>
    </row>
  </sheetData>
  <mergeCells count="58">
    <mergeCell ref="C88:D88"/>
    <mergeCell ref="E88:F88"/>
    <mergeCell ref="C87:D87"/>
    <mergeCell ref="E87:F87"/>
    <mergeCell ref="C91:D91"/>
    <mergeCell ref="E91:F91"/>
    <mergeCell ref="C89:D89"/>
    <mergeCell ref="E89:F89"/>
    <mergeCell ref="C90:D90"/>
    <mergeCell ref="E90:F90"/>
    <mergeCell ref="C80:D80"/>
    <mergeCell ref="E80:F80"/>
    <mergeCell ref="C81:D81"/>
    <mergeCell ref="E81:F81"/>
    <mergeCell ref="C82:D82"/>
    <mergeCell ref="E82:F82"/>
    <mergeCell ref="C70:D70"/>
    <mergeCell ref="E70:F70"/>
    <mergeCell ref="C71:D71"/>
    <mergeCell ref="E71:F71"/>
    <mergeCell ref="C79:D79"/>
    <mergeCell ref="E79:F79"/>
    <mergeCell ref="C74:D74"/>
    <mergeCell ref="E74:F74"/>
    <mergeCell ref="C75:D75"/>
    <mergeCell ref="E75:F75"/>
    <mergeCell ref="C76:D76"/>
    <mergeCell ref="E76:F76"/>
    <mergeCell ref="C69:D69"/>
    <mergeCell ref="E69:F69"/>
    <mergeCell ref="C73:D73"/>
    <mergeCell ref="E73:F73"/>
    <mergeCell ref="C72:D72"/>
    <mergeCell ref="E72:F72"/>
    <mergeCell ref="C48:D48"/>
    <mergeCell ref="E48:F48"/>
    <mergeCell ref="C50:D50"/>
    <mergeCell ref="E50:F50"/>
    <mergeCell ref="C52:D52"/>
    <mergeCell ref="E52:F52"/>
    <mergeCell ref="C26:D26"/>
    <mergeCell ref="E26:F26"/>
    <mergeCell ref="C47:D47"/>
    <mergeCell ref="E47:F47"/>
    <mergeCell ref="C49:D49"/>
    <mergeCell ref="E49:F49"/>
    <mergeCell ref="C24:D24"/>
    <mergeCell ref="E24:F24"/>
    <mergeCell ref="C25:D25"/>
    <mergeCell ref="E25:F25"/>
    <mergeCell ref="C10:D10"/>
    <mergeCell ref="E10:F10"/>
    <mergeCell ref="C11:D11"/>
    <mergeCell ref="E11:F11"/>
    <mergeCell ref="C23:D23"/>
    <mergeCell ref="E23:F23"/>
    <mergeCell ref="C2:D2"/>
    <mergeCell ref="E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odarigerald</dc:creator>
  <cp:lastModifiedBy>odarigerald</cp:lastModifiedBy>
  <dcterms:created xsi:type="dcterms:W3CDTF">2020-04-23T16:14:41Z</dcterms:created>
  <dcterms:modified xsi:type="dcterms:W3CDTF">2020-04-23T19:33:17Z</dcterms:modified>
</cp:coreProperties>
</file>